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60" yWindow="460" windowWidth="22380" windowHeight="15460" tabRatio="500"/>
  </bookViews>
  <sheets>
    <sheet name="Tabelle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26" i="1"/>
  <c r="Q26"/>
  <c r="P26"/>
  <c r="L26"/>
  <c r="K26"/>
  <c r="J26"/>
  <c r="R25"/>
  <c r="Q25"/>
  <c r="P25"/>
  <c r="L25"/>
  <c r="K25"/>
  <c r="J25"/>
  <c r="AF20"/>
  <c r="AD20"/>
  <c r="D20"/>
  <c r="C20"/>
  <c r="B20"/>
  <c r="AF19"/>
  <c r="AD19"/>
  <c r="D19"/>
  <c r="C19"/>
  <c r="X14"/>
  <c r="W14"/>
  <c r="V14"/>
  <c r="R14"/>
  <c r="Q14"/>
  <c r="P14"/>
  <c r="L14"/>
  <c r="K14"/>
  <c r="J14"/>
  <c r="X13"/>
  <c r="W13"/>
  <c r="V13"/>
  <c r="R13"/>
  <c r="Q13"/>
  <c r="P13"/>
  <c r="L13"/>
  <c r="K13"/>
  <c r="J13"/>
  <c r="D7"/>
  <c r="C7"/>
  <c r="D6"/>
  <c r="C6"/>
  <c r="D5"/>
</calcChain>
</file>

<file path=xl/sharedStrings.xml><?xml version="1.0" encoding="utf-8"?>
<sst xmlns="http://schemas.openxmlformats.org/spreadsheetml/2006/main" count="59" uniqueCount="39">
  <si>
    <t>Übungsplan für die Netzplantechnik (c.by. Thomas Sadewasser)</t>
    <phoneticPr fontId="2" type="noConversion"/>
  </si>
  <si>
    <t>Alle restlichen Werte werden berechnet. Der kritische Pfad wird rot angezeigt.</t>
    <phoneticPr fontId="2" type="noConversion"/>
  </si>
  <si>
    <t>Code</t>
    <phoneticPr fontId="2" type="noConversion"/>
  </si>
  <si>
    <t>V.</t>
    <phoneticPr fontId="2" type="noConversion"/>
  </si>
  <si>
    <t>Vorgang 1</t>
    <phoneticPr fontId="2" type="noConversion"/>
  </si>
  <si>
    <t>oben</t>
    <phoneticPr fontId="2" type="noConversion"/>
  </si>
  <si>
    <t>NF</t>
    <phoneticPr fontId="2" type="noConversion"/>
  </si>
  <si>
    <t>Vorgang 2</t>
    <phoneticPr fontId="2" type="noConversion"/>
  </si>
  <si>
    <t>NF</t>
    <phoneticPr fontId="2" type="noConversion"/>
  </si>
  <si>
    <t>Vorgang 0</t>
    <phoneticPr fontId="2" type="noConversion"/>
  </si>
  <si>
    <t>Vorgang 3</t>
    <phoneticPr fontId="2" type="noConversion"/>
  </si>
  <si>
    <t>Vorgang 4</t>
    <phoneticPr fontId="2" type="noConversion"/>
  </si>
  <si>
    <t>Vorgang 5</t>
    <phoneticPr fontId="2" type="noConversion"/>
  </si>
  <si>
    <t>Vorgang 6</t>
    <phoneticPr fontId="2" type="noConversion"/>
  </si>
  <si>
    <t>unten</t>
    <phoneticPr fontId="2" type="noConversion"/>
  </si>
  <si>
    <t>Zeiteinheiten</t>
    <phoneticPr fontId="2" type="noConversion"/>
  </si>
  <si>
    <t>Gesamt</t>
    <phoneticPr fontId="2" type="noConversion"/>
  </si>
  <si>
    <t>(Gesamtdauer des Projekts)</t>
    <phoneticPr fontId="2" type="noConversion"/>
  </si>
  <si>
    <t>(Dauer des oberen Stranges)</t>
    <phoneticPr fontId="2" type="noConversion"/>
  </si>
  <si>
    <t>(Dauer des unteren Stranges)</t>
    <phoneticPr fontId="2" type="noConversion"/>
  </si>
  <si>
    <t>Im Übungsplan können die Dauern und die minz-Abstände verändert werden.</t>
    <phoneticPr fontId="2" type="noConversion"/>
  </si>
  <si>
    <t>Bezeichnung Vorgang</t>
    <phoneticPr fontId="2" type="noConversion"/>
  </si>
  <si>
    <t>Verantw.</t>
    <phoneticPr fontId="2" type="noConversion"/>
  </si>
  <si>
    <t>Dauer</t>
    <phoneticPr fontId="2" type="noConversion"/>
  </si>
  <si>
    <t>FAZ</t>
    <phoneticPr fontId="2" type="noConversion"/>
  </si>
  <si>
    <t>FEZ</t>
    <phoneticPr fontId="2" type="noConversion"/>
  </si>
  <si>
    <t>SAZ</t>
    <phoneticPr fontId="2" type="noConversion"/>
  </si>
  <si>
    <t>SEZ</t>
    <phoneticPr fontId="2" type="noConversion"/>
  </si>
  <si>
    <t>GP</t>
    <phoneticPr fontId="2" type="noConversion"/>
  </si>
  <si>
    <t>FP</t>
    <phoneticPr fontId="2" type="noConversion"/>
  </si>
  <si>
    <t>FAZ Frühester Anfangszeitpunkt</t>
    <phoneticPr fontId="2" type="noConversion"/>
  </si>
  <si>
    <t>FEZ Frühester Endzeitpunkt</t>
    <phoneticPr fontId="2" type="noConversion"/>
  </si>
  <si>
    <t>SAZ Spätester Anfangszeitpunkt</t>
    <phoneticPr fontId="2" type="noConversion"/>
  </si>
  <si>
    <t>SEZ Spätester Endzeitpunkt</t>
    <phoneticPr fontId="2" type="noConversion"/>
  </si>
  <si>
    <t>GP Gesamtpuffer</t>
    <phoneticPr fontId="2" type="noConversion"/>
  </si>
  <si>
    <t>FP Freier Puffer</t>
    <phoneticPr fontId="2" type="noConversion"/>
  </si>
  <si>
    <t>Legende:</t>
    <phoneticPr fontId="2" type="noConversion"/>
  </si>
  <si>
    <t>NF Normalfolge</t>
    <phoneticPr fontId="2" type="noConversion"/>
  </si>
  <si>
    <t>NF + Zahl: Angabe eines positiven oder negativen Abstandes = minz (Wartezeit oder Überlappung)</t>
    <phoneticPr fontId="2" type="noConversion"/>
  </si>
</sst>
</file>

<file path=xl/styles.xml><?xml version="1.0" encoding="utf-8"?>
<styleSheet xmlns="http://schemas.openxmlformats.org/spreadsheetml/2006/main">
  <fonts count="7">
    <font>
      <sz val="10"/>
      <name val="Verdana"/>
    </font>
    <font>
      <b/>
      <sz val="10"/>
      <name val="Verdana"/>
    </font>
    <font>
      <sz val="8"/>
      <name val="Verdana"/>
    </font>
    <font>
      <b/>
      <sz val="12"/>
      <color indexed="10"/>
      <name val="Verdana"/>
    </font>
    <font>
      <b/>
      <sz val="12"/>
      <name val="Verdana"/>
    </font>
    <font>
      <b/>
      <sz val="12"/>
      <color indexed="12"/>
      <name val="Verdana"/>
    </font>
    <font>
      <b/>
      <sz val="12"/>
      <color indexed="57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2" borderId="10" xfId="0" applyFill="1" applyBorder="1"/>
    <xf numFmtId="0" fontId="0" fillId="2" borderId="0" xfId="0" applyFill="1" applyBorder="1"/>
    <xf numFmtId="0" fontId="1" fillId="0" borderId="0" xfId="0" applyFont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</cellXfs>
  <cellStyles count="1">
    <cellStyle name="Standard" xfId="0" builtinId="0"/>
  </cellStyles>
  <dxfs count="4">
    <dxf>
      <fill>
        <patternFill>
          <bgColor indexed="10"/>
        </patternFill>
      </fill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AG38"/>
  <sheetViews>
    <sheetView showGridLines="0" tabSelected="1" zoomScale="125" zoomScaleNormal="75" zoomScalePageLayoutView="75" workbookViewId="0">
      <selection activeCell="D9" sqref="D9"/>
    </sheetView>
  </sheetViews>
  <sheetFormatPr baseColWidth="10" defaultRowHeight="22" customHeight="1"/>
  <cols>
    <col min="2" max="4" width="8.140625" customWidth="1"/>
    <col min="5" max="5" width="8" customWidth="1"/>
    <col min="6" max="6" width="0.42578125" customWidth="1"/>
    <col min="7" max="8" width="4.85546875" customWidth="1"/>
    <col min="9" max="9" width="2.140625" customWidth="1"/>
    <col min="10" max="12" width="8.140625" customWidth="1"/>
    <col min="13" max="13" width="4.5703125" customWidth="1"/>
    <col min="14" max="14" width="4.7109375" customWidth="1"/>
    <col min="15" max="15" width="2" customWidth="1"/>
    <col min="16" max="18" width="8.140625" customWidth="1"/>
    <col min="19" max="19" width="4.5703125" customWidth="1"/>
    <col min="20" max="20" width="4.7109375" customWidth="1"/>
    <col min="21" max="21" width="2.140625" customWidth="1"/>
    <col min="22" max="24" width="8.140625" customWidth="1"/>
    <col min="25" max="25" width="4.140625" customWidth="1"/>
    <col min="26" max="26" width="3.85546875" customWidth="1"/>
    <col min="27" max="27" width="2" customWidth="1"/>
    <col min="28" max="28" width="0.42578125" customWidth="1"/>
    <col min="29" max="33" width="8.140625" customWidth="1"/>
  </cols>
  <sheetData>
    <row r="2" spans="2:33" ht="22" customHeight="1">
      <c r="B2" s="26" t="s">
        <v>0</v>
      </c>
    </row>
    <row r="3" spans="2:33" ht="22" customHeight="1">
      <c r="B3" t="s">
        <v>20</v>
      </c>
    </row>
    <row r="4" spans="2:33" ht="22" customHeight="1">
      <c r="B4" t="s">
        <v>1</v>
      </c>
    </row>
    <row r="5" spans="2:33" ht="22" customHeight="1">
      <c r="B5" t="s">
        <v>16</v>
      </c>
      <c r="D5">
        <f>AF19</f>
        <v>116</v>
      </c>
      <c r="E5" t="s">
        <v>15</v>
      </c>
      <c r="H5" t="s">
        <v>17</v>
      </c>
    </row>
    <row r="6" spans="2:33" ht="22" customHeight="1">
      <c r="B6" t="s">
        <v>5</v>
      </c>
      <c r="C6" t="str">
        <f>IF(X13=R25,"r",IF(X13&gt;R25,"r","s"))</f>
        <v>s</v>
      </c>
      <c r="D6">
        <f>L10+R10+X10+H11+N11+T11+Z11</f>
        <v>78</v>
      </c>
      <c r="E6" t="s">
        <v>15</v>
      </c>
      <c r="H6" t="s">
        <v>18</v>
      </c>
    </row>
    <row r="7" spans="2:33" ht="22" customHeight="1">
      <c r="B7" t="s">
        <v>14</v>
      </c>
      <c r="C7" t="str">
        <f>IF(X13=R25,"r",IF(X13&gt;R25,"s","r"))</f>
        <v>r</v>
      </c>
      <c r="D7">
        <f>L22+R22+H23+N23+T23</f>
        <v>110</v>
      </c>
      <c r="E7" t="s">
        <v>15</v>
      </c>
      <c r="H7" t="s">
        <v>19</v>
      </c>
    </row>
    <row r="10" spans="2:33" ht="22" customHeight="1">
      <c r="E10" s="16"/>
      <c r="I10" s="1"/>
      <c r="J10" s="9" t="s">
        <v>2</v>
      </c>
      <c r="K10" s="10" t="s">
        <v>3</v>
      </c>
      <c r="L10" s="11">
        <v>8</v>
      </c>
      <c r="P10" s="9" t="s">
        <v>2</v>
      </c>
      <c r="Q10" s="10" t="s">
        <v>3</v>
      </c>
      <c r="R10" s="11">
        <v>12</v>
      </c>
      <c r="V10" s="9" t="s">
        <v>2</v>
      </c>
      <c r="W10" s="10" t="s">
        <v>3</v>
      </c>
      <c r="X10" s="11">
        <v>3</v>
      </c>
      <c r="AG10" s="16"/>
    </row>
    <row r="11" spans="2:33" ht="22" customHeight="1">
      <c r="G11" s="16" t="s">
        <v>8</v>
      </c>
      <c r="H11" s="1">
        <v>0</v>
      </c>
      <c r="J11" s="2"/>
      <c r="K11" s="3" t="s">
        <v>4</v>
      </c>
      <c r="L11" s="4"/>
      <c r="M11" s="16" t="s">
        <v>6</v>
      </c>
      <c r="N11" s="1">
        <v>0</v>
      </c>
      <c r="P11" s="2"/>
      <c r="Q11" s="3" t="s">
        <v>7</v>
      </c>
      <c r="R11" s="4"/>
      <c r="S11" s="16" t="s">
        <v>6</v>
      </c>
      <c r="T11" s="1">
        <v>55</v>
      </c>
      <c r="V11" s="2"/>
      <c r="W11" s="3" t="s">
        <v>10</v>
      </c>
      <c r="X11" s="4"/>
      <c r="Y11" s="16" t="s">
        <v>6</v>
      </c>
      <c r="Z11" s="1">
        <v>0</v>
      </c>
    </row>
    <row r="12" spans="2:33" ht="3" customHeight="1">
      <c r="J12" s="6"/>
      <c r="K12" s="7"/>
      <c r="L12" s="8"/>
      <c r="P12" s="6"/>
      <c r="Q12" s="7"/>
      <c r="R12" s="8"/>
      <c r="V12" s="6"/>
      <c r="W12" s="7"/>
      <c r="X12" s="8"/>
    </row>
    <row r="13" spans="2:33" ht="22" customHeight="1">
      <c r="J13" s="12">
        <f>D19+H11</f>
        <v>1</v>
      </c>
      <c r="K13" s="14">
        <f>P14-L13-N11</f>
        <v>32</v>
      </c>
      <c r="L13" s="12">
        <f>J13+L10</f>
        <v>9</v>
      </c>
      <c r="P13" s="12">
        <f>L13+N11</f>
        <v>9</v>
      </c>
      <c r="Q13" s="14">
        <f>V14-R13-T11</f>
        <v>32</v>
      </c>
      <c r="R13" s="12">
        <f>P13+R10</f>
        <v>21</v>
      </c>
      <c r="V13" s="12">
        <f>R13+T11</f>
        <v>76</v>
      </c>
      <c r="W13" s="14">
        <f>AD20-X13-Z11</f>
        <v>32</v>
      </c>
      <c r="X13" s="12">
        <f>V13+X10</f>
        <v>79</v>
      </c>
    </row>
    <row r="14" spans="2:33" ht="22" customHeight="1">
      <c r="J14" s="13">
        <f>L14-L10</f>
        <v>33</v>
      </c>
      <c r="K14" s="15">
        <f>P13-L13-N11</f>
        <v>0</v>
      </c>
      <c r="L14" s="13">
        <f>P14-N11</f>
        <v>41</v>
      </c>
      <c r="P14" s="13">
        <f>R14-R10</f>
        <v>41</v>
      </c>
      <c r="Q14" s="15">
        <f>V13-R13-T11</f>
        <v>0</v>
      </c>
      <c r="R14" s="13">
        <f>V14-T11</f>
        <v>53</v>
      </c>
      <c r="V14" s="13">
        <f>X14-X10</f>
        <v>108</v>
      </c>
      <c r="W14" s="15">
        <f>AD19-X13-Z11</f>
        <v>32</v>
      </c>
      <c r="X14" s="13">
        <f>AD20-Z11</f>
        <v>111</v>
      </c>
    </row>
    <row r="16" spans="2:33" ht="22" customHeight="1">
      <c r="B16" s="9" t="s">
        <v>2</v>
      </c>
      <c r="C16" s="10" t="s">
        <v>3</v>
      </c>
      <c r="D16" s="11">
        <v>1</v>
      </c>
      <c r="E16" s="19"/>
      <c r="AD16" s="9" t="s">
        <v>2</v>
      </c>
      <c r="AE16" s="10" t="s">
        <v>3</v>
      </c>
      <c r="AF16" s="11">
        <v>5</v>
      </c>
      <c r="AG16" s="19"/>
    </row>
    <row r="17" spans="2:33" ht="22" customHeight="1">
      <c r="B17" s="2"/>
      <c r="C17" s="3" t="s">
        <v>9</v>
      </c>
      <c r="D17" s="4"/>
      <c r="E17" s="5"/>
      <c r="AD17" s="2"/>
      <c r="AE17" s="3" t="s">
        <v>13</v>
      </c>
      <c r="AF17" s="4"/>
      <c r="AG17" s="5"/>
    </row>
    <row r="18" spans="2:33" ht="3" customHeight="1">
      <c r="B18" s="6"/>
      <c r="C18" s="7"/>
      <c r="D18" s="7"/>
      <c r="E18" s="24"/>
      <c r="F18" s="25"/>
      <c r="AB18" s="24"/>
      <c r="AC18" s="24"/>
      <c r="AD18" s="6"/>
      <c r="AE18" s="7"/>
      <c r="AF18" s="7"/>
      <c r="AG18" s="5"/>
    </row>
    <row r="19" spans="2:33" ht="22" customHeight="1">
      <c r="B19" s="12">
        <v>0</v>
      </c>
      <c r="C19" s="14">
        <f>IF(J14&lt;J26,J14-D19-H11,J26-D19-H23)</f>
        <v>0</v>
      </c>
      <c r="D19" s="12">
        <f>B19+D16</f>
        <v>1</v>
      </c>
      <c r="E19" s="21"/>
      <c r="AD19" s="12">
        <f>IF(X13&gt;R25,X13+Z11,R25+T23)</f>
        <v>111</v>
      </c>
      <c r="AE19" s="14">
        <v>0</v>
      </c>
      <c r="AF19" s="12">
        <f>AD19+AF16</f>
        <v>116</v>
      </c>
      <c r="AG19" s="21"/>
    </row>
    <row r="20" spans="2:33" ht="22" customHeight="1">
      <c r="B20" s="13">
        <f>D20-D16</f>
        <v>0</v>
      </c>
      <c r="C20" s="15">
        <f>IF(J13&lt;J25,J13-D19-H11,J25-D19-H23)</f>
        <v>0</v>
      </c>
      <c r="D20" s="13">
        <f>IF(J14&lt;J26,J14-H11,J26-H23)</f>
        <v>1</v>
      </c>
      <c r="E20" s="21"/>
      <c r="AD20" s="13">
        <f>AF20-AF16</f>
        <v>111</v>
      </c>
      <c r="AE20" s="15">
        <v>0</v>
      </c>
      <c r="AF20" s="13">
        <f>AF19</f>
        <v>116</v>
      </c>
      <c r="AG20" s="21"/>
    </row>
    <row r="21" spans="2:33" ht="22" customHeight="1">
      <c r="V21" s="5"/>
      <c r="W21" s="5"/>
      <c r="X21" s="5"/>
    </row>
    <row r="22" spans="2:33" ht="22" customHeight="1">
      <c r="J22" s="9" t="s">
        <v>2</v>
      </c>
      <c r="K22" s="10" t="s">
        <v>3</v>
      </c>
      <c r="L22" s="11">
        <v>55</v>
      </c>
      <c r="P22" s="9" t="s">
        <v>2</v>
      </c>
      <c r="Q22" s="10" t="s">
        <v>3</v>
      </c>
      <c r="R22" s="11">
        <v>55</v>
      </c>
      <c r="V22" s="17"/>
      <c r="W22" s="18"/>
      <c r="X22" s="19"/>
    </row>
    <row r="23" spans="2:33" ht="22" customHeight="1">
      <c r="G23" s="16" t="s">
        <v>8</v>
      </c>
      <c r="H23" s="1">
        <v>0</v>
      </c>
      <c r="J23" s="2"/>
      <c r="K23" s="3" t="s">
        <v>11</v>
      </c>
      <c r="L23" s="4"/>
      <c r="M23" s="16" t="s">
        <v>6</v>
      </c>
      <c r="N23" s="1">
        <v>0</v>
      </c>
      <c r="P23" s="2"/>
      <c r="Q23" s="3" t="s">
        <v>12</v>
      </c>
      <c r="R23" s="4"/>
      <c r="S23" s="16" t="s">
        <v>6</v>
      </c>
      <c r="T23" s="1">
        <v>0</v>
      </c>
      <c r="V23" s="5"/>
      <c r="W23" s="20"/>
      <c r="X23" s="5"/>
    </row>
    <row r="24" spans="2:33" ht="3" customHeight="1">
      <c r="J24" s="6"/>
      <c r="K24" s="7"/>
      <c r="L24" s="8"/>
      <c r="P24" s="6"/>
      <c r="Q24" s="7"/>
      <c r="R24" s="8"/>
    </row>
    <row r="25" spans="2:33" ht="22" customHeight="1">
      <c r="J25" s="12">
        <f>D19+H23</f>
        <v>1</v>
      </c>
      <c r="K25" s="14">
        <f>P26-L25-N23</f>
        <v>0</v>
      </c>
      <c r="L25" s="12">
        <f>J25+L22</f>
        <v>56</v>
      </c>
      <c r="P25" s="12">
        <f>L25+N23</f>
        <v>56</v>
      </c>
      <c r="Q25" s="14">
        <f>AD20-R25-T23</f>
        <v>0</v>
      </c>
      <c r="R25" s="12">
        <f>P25+R22</f>
        <v>111</v>
      </c>
      <c r="V25" s="21"/>
      <c r="W25" s="22"/>
      <c r="X25" s="21"/>
    </row>
    <row r="26" spans="2:33" ht="22" customHeight="1">
      <c r="E26" s="16"/>
      <c r="I26" s="1"/>
      <c r="J26" s="13">
        <f>L26-L22</f>
        <v>1</v>
      </c>
      <c r="K26" s="15">
        <f>P25-L25-N23</f>
        <v>0</v>
      </c>
      <c r="L26" s="13">
        <f>P26-N23</f>
        <v>56</v>
      </c>
      <c r="P26" s="13">
        <f>R26-R22</f>
        <v>56</v>
      </c>
      <c r="Q26" s="15">
        <f>AD19-R25-T23</f>
        <v>0</v>
      </c>
      <c r="R26" s="13">
        <f>AD20-T23</f>
        <v>111</v>
      </c>
      <c r="V26" s="21"/>
      <c r="W26" s="23"/>
      <c r="X26" s="21"/>
      <c r="AG26" s="16"/>
    </row>
    <row r="27" spans="2:33" ht="22" customHeight="1">
      <c r="V27" s="5"/>
      <c r="W27" s="5"/>
      <c r="X27" s="5"/>
    </row>
    <row r="28" spans="2:33" ht="22" customHeight="1">
      <c r="B28" s="26" t="s">
        <v>36</v>
      </c>
    </row>
    <row r="30" spans="2:33" ht="22" customHeight="1">
      <c r="B30" s="9" t="s">
        <v>2</v>
      </c>
      <c r="C30" s="10" t="s">
        <v>22</v>
      </c>
      <c r="D30" s="11" t="s">
        <v>23</v>
      </c>
      <c r="H30" t="s">
        <v>30</v>
      </c>
    </row>
    <row r="31" spans="2:33" ht="22" customHeight="1">
      <c r="B31" s="27"/>
      <c r="C31" s="28" t="s">
        <v>21</v>
      </c>
      <c r="D31" s="29"/>
      <c r="H31" t="s">
        <v>31</v>
      </c>
    </row>
    <row r="32" spans="2:33" ht="4" hidden="1" customHeight="1">
      <c r="B32" s="6"/>
      <c r="C32" s="7"/>
      <c r="D32" s="7"/>
    </row>
    <row r="33" spans="2:8" ht="22" customHeight="1">
      <c r="B33" s="12" t="s">
        <v>24</v>
      </c>
      <c r="C33" s="14" t="s">
        <v>28</v>
      </c>
      <c r="D33" s="12" t="s">
        <v>25</v>
      </c>
      <c r="H33" t="s">
        <v>32</v>
      </c>
    </row>
    <row r="34" spans="2:8" ht="22" customHeight="1">
      <c r="B34" s="13" t="s">
        <v>26</v>
      </c>
      <c r="C34" s="15" t="s">
        <v>29</v>
      </c>
      <c r="D34" s="13" t="s">
        <v>27</v>
      </c>
      <c r="H34" t="s">
        <v>33</v>
      </c>
    </row>
    <row r="35" spans="2:8" ht="22" customHeight="1">
      <c r="H35" t="s">
        <v>34</v>
      </c>
    </row>
    <row r="36" spans="2:8" ht="22" customHeight="1">
      <c r="H36" t="s">
        <v>35</v>
      </c>
    </row>
    <row r="37" spans="2:8" ht="22" customHeight="1">
      <c r="H37" t="s">
        <v>37</v>
      </c>
    </row>
    <row r="38" spans="2:8" ht="22" customHeight="1">
      <c r="H38" t="s">
        <v>38</v>
      </c>
    </row>
  </sheetData>
  <sheetCalcPr fullCalcOnLoad="1"/>
  <phoneticPr fontId="2" type="noConversion"/>
  <conditionalFormatting sqref="M12:O12 S12:U12 F12:I12 F13:F17 Y12:AB12 AB13:AB17">
    <cfRule type="expression" dxfId="3" priority="0" stopIfTrue="1">
      <formula>$C$6="s"</formula>
    </cfRule>
    <cfRule type="expression" dxfId="2" priority="0" stopIfTrue="1">
      <formula>$C$6="r"</formula>
    </cfRule>
  </conditionalFormatting>
  <conditionalFormatting sqref="M24:O24 F19:F24 G24:I24 S24:AB24 AB19:AB23">
    <cfRule type="expression" dxfId="1" priority="0" stopIfTrue="1">
      <formula>$C$7="s"</formula>
    </cfRule>
    <cfRule type="expression" dxfId="0" priority="0" stopIfTrue="1">
      <formula>$C$7="r"</formula>
    </cfRule>
  </conditionalFormatting>
  <pageMargins left="0.75196850393700787" right="0.75196850393700787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Baltic PM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Netzplan</dc:title>
  <dc:subject>PM</dc:subject>
  <dc:creator>Thomas Sadewasser</dc:creator>
  <cp:keywords/>
  <dc:description/>
  <cp:lastModifiedBy>TS</cp:lastModifiedBy>
  <dcterms:created xsi:type="dcterms:W3CDTF">2008-11-10T07:19:31Z</dcterms:created>
  <dcterms:modified xsi:type="dcterms:W3CDTF">2011-03-01T08:07:25Z</dcterms:modified>
  <cp:category/>
</cp:coreProperties>
</file>